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contract'!$A$1:$B$37</definedName>
    <definedName name="Excel_BuiltIn_Print_Area_1_1_1">'valori contract'!$A$1:$B$37</definedName>
    <definedName name="Excel_BuiltIn_Print_Area_1_1_1_1">'valori contract'!$A$1:$B$37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contract'!$A$1:$M$40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<sst xmlns="http://schemas.openxmlformats.org/spreadsheetml/2006/main" count="72" uniqueCount="71">
  <si>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</si>
  <si>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</si>
  <si>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</si>
  <si>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</si>
  <si>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</si>
  <si>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</si>
  <si>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</si>
  <si>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</si>
  <si>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</si>
  <si>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</si>
  <si>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</si>
  <si>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</si>
  <si>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</si>
  <si>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</si>
  <si>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</si>
  <si>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</si>
  <si>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</si>
  <si>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</si>
  <si>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</si>
  <si>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</si>
  <si>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</si>
  <si>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</si>
  <si>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</si>
  <si>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</si>
  <si>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</si>
  <si>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</si>
  <si>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</si>
  <si>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</si>
  <si>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</si>
  <si>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</si>
  <si>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</si>
  <si>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</si>
  <si>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</si>
  <si>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</si>
  <si>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</si>
  <si>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</si>
  <si>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</si>
  <si>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</si>
  <si>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</si>
  <si>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</si>
  <si>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</si>
  <si>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</si>
  <si>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</si>
  <si>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</si>
  <si>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</si>
  <si>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</si>
  <si>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</si>
  <si>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</si>
  <si>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</si>
  <si>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</si>
  <si>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</si>
  <si>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</si>
  <si>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</si>
  <si>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</si>
  <si>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</si>
  <si>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</si>
  <si>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</si>
  <si>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</si>
  <si>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</si>
  <si>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</si>
  <si>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 xml:space="preserve">IANUARIE 2022 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</si>
  <si>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</si>
  <si>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</si>
  <si>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</si>
  <si>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</si>
  <si>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</si>
  <si>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</si>
  <si>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</si>
  <si>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 xml:space="preserve">FEBRUARIE 2022 </t>
  </si>
  <si>
    <t>MONITORIZARE IANUARIE 2022</t>
  </si>
  <si>
    <t xml:space="preserve">MARTIE 2022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</si>
</sst>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B39" sqref="B39:B40"/>
    </sheetView>
  </sheetViews>
  <sheetFormatPr defaultColWidth="9.140625" defaultRowHeight="12.75"/>
  <cols>
    <col min="1" max="1" width="7.57421875" style="14" customWidth="1"/>
    <col min="2" max="2" width="47.28125" style="14" customWidth="1"/>
    <col min="3" max="3" width="12.57421875" style="14" customWidth="1"/>
    <col min="4" max="4" width="19.421875" style="14" customWidth="1"/>
    <col min="5" max="8" width="20.140625" style="14" customWidth="1"/>
    <col min="9" max="9" width="20.421875" style="14" customWidth="1"/>
    <col min="10" max="10" width="20.7109375" style="14" customWidth="1"/>
    <col min="11" max="11" width="20.421875" style="14" customWidth="1"/>
    <col min="12" max="13" width="19.7109375" style="14" customWidth="1"/>
    <col min="14" max="14" width="9.140625" style="14" customWidth="1"/>
    <col min="15" max="15" width="11.140625" style="14" customWidth="1"/>
    <col min="16" max="16" width="11.7109375" style="14" bestFit="1" customWidth="1"/>
    <col min="17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8" ht="22.5" customHeight="1">
      <c r="B3" s="1"/>
      <c r="C3" s="1"/>
      <c r="D3" s="1"/>
      <c r="E3" s="1"/>
      <c r="F3" s="1"/>
      <c r="G3" s="1"/>
      <c r="H3" s="1"/>
    </row>
    <row r="4" spans="2:8" s="21" customFormat="1" ht="24" customHeight="1">
      <c r="B4" s="22" t="s">
        <v>63</v>
      </c>
      <c r="C4" s="22"/>
      <c r="D4" s="22"/>
      <c r="E4" s="22"/>
      <c r="F4" s="22"/>
      <c r="G4" s="22"/>
      <c r="H4" s="22"/>
    </row>
    <row r="5" spans="1:3" s="21" customFormat="1" ht="18.75">
      <c r="A5" s="3"/>
      <c r="B5" s="11" t="s">
        <v>12</v>
      </c>
      <c r="C5" s="11"/>
    </row>
    <row r="6" spans="1:8" ht="21" customHeight="1">
      <c r="A6" s="15"/>
      <c r="B6" s="15"/>
      <c r="C6" s="15"/>
      <c r="D6" s="15"/>
      <c r="E6" s="15"/>
      <c r="F6" s="15"/>
      <c r="G6" s="15"/>
      <c r="H6" s="15"/>
    </row>
    <row r="7" spans="1:13" s="5" customFormat="1" ht="118.5" customHeight="1">
      <c r="A7" s="4" t="s">
        <v>0</v>
      </c>
      <c r="B7" s="13" t="s">
        <v>1</v>
      </c>
      <c r="C7" s="10" t="s">
        <v>34</v>
      </c>
      <c r="D7" s="2" t="s">
        <v>60</v>
      </c>
      <c r="E7" s="2" t="s">
        <v>64</v>
      </c>
      <c r="F7" s="2" t="s">
        <v>68</v>
      </c>
      <c r="G7" s="2" t="s">
        <v>69</v>
      </c>
      <c r="H7" s="2" t="s">
        <v>70</v>
      </c>
      <c r="I7" s="2" t="s">
        <v>61</v>
      </c>
      <c r="J7" s="2" t="s">
        <v>65</v>
      </c>
      <c r="K7" s="2" t="s">
        <v>62</v>
      </c>
      <c r="L7" s="2" t="s">
        <v>66</v>
      </c>
      <c r="M7" s="2" t="s">
        <v>67</v>
      </c>
    </row>
    <row r="8" spans="1:13" s="5" customFormat="1" ht="39.75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45203.75</v>
      </c>
      <c r="I8" s="24">
        <f aca="true" t="shared" si="0" ref="I8:I34">H8+F8+D8</f>
        <v>123840.38</v>
      </c>
      <c r="J8" s="24">
        <f aca="true" t="shared" si="1" ref="J8:J34">E8+I8+G8</f>
        <v>123840.38</v>
      </c>
      <c r="K8" s="24">
        <f aca="true" t="shared" si="2" ref="K8:K34">I8</f>
        <v>123840.38</v>
      </c>
      <c r="L8" s="24">
        <f aca="true" t="shared" si="3" ref="L8:L34">E8+G8</f>
        <v>0</v>
      </c>
      <c r="M8" s="24">
        <f>K8+L8</f>
        <v>123840.38</v>
      </c>
    </row>
    <row r="9" spans="1:13" s="25" customFormat="1" ht="45.75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79862.09999999999</v>
      </c>
      <c r="I9" s="24">
        <f t="shared" si="0"/>
        <v>221941.9</v>
      </c>
      <c r="J9" s="24">
        <f t="shared" si="1"/>
        <v>221941.9</v>
      </c>
      <c r="K9" s="24">
        <f t="shared" si="2"/>
        <v>221941.9</v>
      </c>
      <c r="L9" s="24">
        <f t="shared" si="3"/>
        <v>0</v>
      </c>
      <c r="M9" s="24">
        <f aca="true" t="shared" si="4" ref="M9:M34">K9+L9</f>
        <v>221941.9</v>
      </c>
    </row>
    <row r="10" spans="1:13" s="25" customFormat="1" ht="46.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f t="shared" si="0"/>
        <v>191817.05</v>
      </c>
      <c r="J10" s="24">
        <f t="shared" si="1"/>
        <v>191817.05</v>
      </c>
      <c r="K10" s="24">
        <f t="shared" si="2"/>
        <v>191817.05</v>
      </c>
      <c r="L10" s="24">
        <f t="shared" si="3"/>
        <v>0</v>
      </c>
      <c r="M10" s="24">
        <f t="shared" si="4"/>
        <v>191817.05</v>
      </c>
    </row>
    <row r="11" spans="1:13" s="25" customFormat="1" ht="39.7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88399.62</v>
      </c>
      <c r="I11" s="24">
        <f t="shared" si="0"/>
        <v>253592.08000000002</v>
      </c>
      <c r="J11" s="24">
        <f t="shared" si="1"/>
        <v>253592.08000000002</v>
      </c>
      <c r="K11" s="24">
        <f t="shared" si="2"/>
        <v>253592.08000000002</v>
      </c>
      <c r="L11" s="24">
        <f t="shared" si="3"/>
        <v>0</v>
      </c>
      <c r="M11" s="24">
        <f t="shared" si="4"/>
        <v>253592.08000000002</v>
      </c>
    </row>
    <row r="12" spans="1:13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54999.6</v>
      </c>
      <c r="I12" s="24">
        <f t="shared" si="0"/>
        <v>157761.68</v>
      </c>
      <c r="J12" s="24">
        <f t="shared" si="1"/>
        <v>157761.68</v>
      </c>
      <c r="K12" s="24">
        <f t="shared" si="2"/>
        <v>157761.68</v>
      </c>
      <c r="L12" s="24">
        <f t="shared" si="3"/>
        <v>0</v>
      </c>
      <c r="M12" s="24">
        <f t="shared" si="4"/>
        <v>157761.68</v>
      </c>
    </row>
    <row r="13" spans="1:13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f t="shared" si="0"/>
        <v>152226.96</v>
      </c>
      <c r="J13" s="24">
        <f t="shared" si="1"/>
        <v>152529.12</v>
      </c>
      <c r="K13" s="24">
        <f t="shared" si="2"/>
        <v>152226.96</v>
      </c>
      <c r="L13" s="24">
        <f t="shared" si="3"/>
        <v>302.16</v>
      </c>
      <c r="M13" s="24">
        <f t="shared" si="4"/>
        <v>152529.12</v>
      </c>
    </row>
    <row r="14" spans="1:13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66061.31999999999</v>
      </c>
      <c r="I14" s="24">
        <f t="shared" si="0"/>
        <v>189929.72000000003</v>
      </c>
      <c r="J14" s="24">
        <f t="shared" si="1"/>
        <v>190842.54000000004</v>
      </c>
      <c r="K14" s="24">
        <f t="shared" si="2"/>
        <v>189929.72000000003</v>
      </c>
      <c r="L14" s="24">
        <f t="shared" si="3"/>
        <v>912.82</v>
      </c>
      <c r="M14" s="24">
        <f t="shared" si="4"/>
        <v>190842.54000000004</v>
      </c>
    </row>
    <row r="15" spans="1:13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f t="shared" si="0"/>
        <v>276444.1</v>
      </c>
      <c r="J15" s="24">
        <f t="shared" si="1"/>
        <v>283804.25</v>
      </c>
      <c r="K15" s="24">
        <f t="shared" si="2"/>
        <v>276444.1</v>
      </c>
      <c r="L15" s="24">
        <f t="shared" si="3"/>
        <v>7360.15</v>
      </c>
      <c r="M15" s="24">
        <f t="shared" si="4"/>
        <v>283804.25</v>
      </c>
    </row>
    <row r="16" spans="1:13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52711.25</v>
      </c>
      <c r="I16" s="24">
        <f t="shared" si="0"/>
        <v>152189.86</v>
      </c>
      <c r="J16" s="24">
        <f t="shared" si="1"/>
        <v>152189.86</v>
      </c>
      <c r="K16" s="24">
        <f t="shared" si="2"/>
        <v>152189.86</v>
      </c>
      <c r="L16" s="24">
        <f t="shared" si="3"/>
        <v>0</v>
      </c>
      <c r="M16" s="24">
        <f t="shared" si="4"/>
        <v>152189.86</v>
      </c>
    </row>
    <row r="17" spans="1:13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86158.92000000001</v>
      </c>
      <c r="I17" s="24">
        <f t="shared" si="0"/>
        <v>246460.36000000002</v>
      </c>
      <c r="J17" s="24">
        <f t="shared" si="1"/>
        <v>246460.36000000002</v>
      </c>
      <c r="K17" s="24">
        <f t="shared" si="2"/>
        <v>246460.36000000002</v>
      </c>
      <c r="L17" s="24">
        <f t="shared" si="3"/>
        <v>0</v>
      </c>
      <c r="M17" s="24">
        <f t="shared" si="4"/>
        <v>246460.36000000002</v>
      </c>
    </row>
    <row r="18" spans="1:13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f t="shared" si="0"/>
        <v>411084.81</v>
      </c>
      <c r="J18" s="24">
        <f t="shared" si="1"/>
        <v>420912.49</v>
      </c>
      <c r="K18" s="24">
        <f t="shared" si="2"/>
        <v>411084.81</v>
      </c>
      <c r="L18" s="24">
        <f t="shared" si="3"/>
        <v>9827.68</v>
      </c>
      <c r="M18" s="24">
        <f t="shared" si="4"/>
        <v>420912.49</v>
      </c>
    </row>
    <row r="19" spans="1:13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44213.74</v>
      </c>
      <c r="I19" s="24">
        <f t="shared" si="0"/>
        <v>132651.06</v>
      </c>
      <c r="J19" s="24">
        <f t="shared" si="1"/>
        <v>132651.06</v>
      </c>
      <c r="K19" s="24">
        <f t="shared" si="2"/>
        <v>132651.06</v>
      </c>
      <c r="L19" s="24">
        <f t="shared" si="3"/>
        <v>0</v>
      </c>
      <c r="M19" s="24">
        <f t="shared" si="4"/>
        <v>132651.06</v>
      </c>
    </row>
    <row r="20" spans="1:13" s="25" customFormat="1" ht="39.75" customHeight="1">
      <c r="A20" s="16">
        <v>12</v>
      </c>
      <c r="B20" s="20" t="s">
        <v>8</v>
      </c>
      <c r="C20" s="23" t="s">
        <v>49</v>
      </c>
      <c r="D20" s="24">
        <v>23120.55</v>
      </c>
      <c r="E20" s="24">
        <v>0</v>
      </c>
      <c r="F20" s="24">
        <v>27971.58</v>
      </c>
      <c r="G20" s="24">
        <v>0</v>
      </c>
      <c r="H20" s="24">
        <v>31439.62</v>
      </c>
      <c r="I20" s="24">
        <f t="shared" si="0"/>
        <v>82531.75</v>
      </c>
      <c r="J20" s="24">
        <f t="shared" si="1"/>
        <v>82531.75</v>
      </c>
      <c r="K20" s="24">
        <f t="shared" si="2"/>
        <v>82531.75</v>
      </c>
      <c r="L20" s="24">
        <f t="shared" si="3"/>
        <v>0</v>
      </c>
      <c r="M20" s="24">
        <f t="shared" si="4"/>
        <v>82531.75</v>
      </c>
    </row>
    <row r="21" spans="1:13" s="25" customFormat="1" ht="39.75" customHeight="1">
      <c r="A21" s="16">
        <v>13</v>
      </c>
      <c r="B21" s="20" t="s">
        <v>20</v>
      </c>
      <c r="C21" s="23" t="s">
        <v>46</v>
      </c>
      <c r="D21" s="24">
        <v>66446.95</v>
      </c>
      <c r="E21" s="24">
        <v>1805.9</v>
      </c>
      <c r="F21" s="24">
        <v>80560.53</v>
      </c>
      <c r="G21" s="24">
        <v>3438.85</v>
      </c>
      <c r="H21" s="24">
        <v>78660.99</v>
      </c>
      <c r="I21" s="24">
        <f t="shared" si="0"/>
        <v>225668.47000000003</v>
      </c>
      <c r="J21" s="24">
        <f t="shared" si="1"/>
        <v>230913.22000000003</v>
      </c>
      <c r="K21" s="24">
        <f t="shared" si="2"/>
        <v>225668.47000000003</v>
      </c>
      <c r="L21" s="24">
        <f t="shared" si="3"/>
        <v>5244.75</v>
      </c>
      <c r="M21" s="24">
        <f t="shared" si="4"/>
        <v>230913.22000000003</v>
      </c>
    </row>
    <row r="22" spans="1:13" s="25" customFormat="1" ht="39.75" customHeight="1">
      <c r="A22" s="16">
        <v>14</v>
      </c>
      <c r="B22" s="20" t="s">
        <v>19</v>
      </c>
      <c r="C22" s="23" t="s">
        <v>35</v>
      </c>
      <c r="D22" s="24">
        <v>60374.1</v>
      </c>
      <c r="E22" s="24">
        <v>0</v>
      </c>
      <c r="F22" s="24">
        <v>73220.68</v>
      </c>
      <c r="G22" s="24">
        <v>0</v>
      </c>
      <c r="H22" s="24">
        <v>71507.36</v>
      </c>
      <c r="I22" s="24">
        <f t="shared" si="0"/>
        <v>205102.13999999998</v>
      </c>
      <c r="J22" s="24">
        <f t="shared" si="1"/>
        <v>205102.13999999998</v>
      </c>
      <c r="K22" s="24">
        <f t="shared" si="2"/>
        <v>205102.13999999998</v>
      </c>
      <c r="L22" s="24">
        <f t="shared" si="3"/>
        <v>0</v>
      </c>
      <c r="M22" s="24">
        <f t="shared" si="4"/>
        <v>205102.13999999998</v>
      </c>
    </row>
    <row r="23" spans="1:13" s="25" customFormat="1" ht="39.75" customHeight="1">
      <c r="A23" s="16">
        <v>15</v>
      </c>
      <c r="B23" s="20" t="s">
        <v>5</v>
      </c>
      <c r="C23" s="23" t="s">
        <v>38</v>
      </c>
      <c r="D23" s="24">
        <v>35330.32</v>
      </c>
      <c r="E23" s="24">
        <v>0</v>
      </c>
      <c r="F23" s="24">
        <v>62872.95</v>
      </c>
      <c r="G23" s="24">
        <v>0</v>
      </c>
      <c r="H23" s="24">
        <v>64523.5</v>
      </c>
      <c r="I23" s="24">
        <f t="shared" si="0"/>
        <v>162726.77</v>
      </c>
      <c r="J23" s="24">
        <f t="shared" si="1"/>
        <v>162726.77</v>
      </c>
      <c r="K23" s="24">
        <f t="shared" si="2"/>
        <v>162726.77</v>
      </c>
      <c r="L23" s="24">
        <f t="shared" si="3"/>
        <v>0</v>
      </c>
      <c r="M23" s="24">
        <f t="shared" si="4"/>
        <v>162726.77</v>
      </c>
    </row>
    <row r="24" spans="1:13" s="25" customFormat="1" ht="39.75" customHeight="1">
      <c r="A24" s="16">
        <v>16</v>
      </c>
      <c r="B24" s="20" t="s">
        <v>13</v>
      </c>
      <c r="C24" s="23" t="s">
        <v>33</v>
      </c>
      <c r="D24" s="24">
        <v>55113.99</v>
      </c>
      <c r="E24" s="24">
        <v>0</v>
      </c>
      <c r="F24" s="24">
        <v>66344.7</v>
      </c>
      <c r="G24" s="24">
        <v>0</v>
      </c>
      <c r="H24" s="24">
        <v>65021.27</v>
      </c>
      <c r="I24" s="24">
        <f t="shared" si="0"/>
        <v>186479.96</v>
      </c>
      <c r="J24" s="24">
        <f t="shared" si="1"/>
        <v>186479.96</v>
      </c>
      <c r="K24" s="24">
        <f t="shared" si="2"/>
        <v>186479.96</v>
      </c>
      <c r="L24" s="24">
        <f t="shared" si="3"/>
        <v>0</v>
      </c>
      <c r="M24" s="24">
        <f t="shared" si="4"/>
        <v>186479.96</v>
      </c>
    </row>
    <row r="25" spans="1:13" s="25" customFormat="1" ht="39.75" customHeight="1">
      <c r="A25" s="16">
        <v>17</v>
      </c>
      <c r="B25" s="20" t="s">
        <v>14</v>
      </c>
      <c r="C25" s="23" t="s">
        <v>28</v>
      </c>
      <c r="D25" s="24">
        <v>58280.79</v>
      </c>
      <c r="E25" s="24">
        <v>0</v>
      </c>
      <c r="F25" s="24">
        <v>70670.92</v>
      </c>
      <c r="G25" s="24">
        <v>5528.8</v>
      </c>
      <c r="H25" s="24">
        <v>69010.89</v>
      </c>
      <c r="I25" s="24">
        <f t="shared" si="0"/>
        <v>197962.6</v>
      </c>
      <c r="J25" s="24">
        <f t="shared" si="1"/>
        <v>203491.4</v>
      </c>
      <c r="K25" s="24">
        <f t="shared" si="2"/>
        <v>197962.6</v>
      </c>
      <c r="L25" s="24">
        <f t="shared" si="3"/>
        <v>5528.8</v>
      </c>
      <c r="M25" s="24">
        <f t="shared" si="4"/>
        <v>203491.4</v>
      </c>
    </row>
    <row r="26" spans="1:13" s="25" customFormat="1" ht="39.75" customHeight="1">
      <c r="A26" s="16">
        <v>18</v>
      </c>
      <c r="B26" s="20" t="s">
        <v>21</v>
      </c>
      <c r="C26" s="23" t="s">
        <v>47</v>
      </c>
      <c r="D26" s="24">
        <v>55775.11</v>
      </c>
      <c r="E26" s="24">
        <v>0</v>
      </c>
      <c r="F26" s="24">
        <v>67762.76</v>
      </c>
      <c r="G26" s="24">
        <v>0</v>
      </c>
      <c r="H26" s="24">
        <v>66180.45</v>
      </c>
      <c r="I26" s="24">
        <f t="shared" si="0"/>
        <v>189718.32</v>
      </c>
      <c r="J26" s="24">
        <f t="shared" si="1"/>
        <v>189718.32</v>
      </c>
      <c r="K26" s="24">
        <f t="shared" si="2"/>
        <v>189718.32</v>
      </c>
      <c r="L26" s="24">
        <f t="shared" si="3"/>
        <v>0</v>
      </c>
      <c r="M26" s="24">
        <f t="shared" si="4"/>
        <v>189718.32</v>
      </c>
    </row>
    <row r="27" spans="1:13" s="25" customFormat="1" ht="39.75" customHeight="1">
      <c r="A27" s="16">
        <v>19</v>
      </c>
      <c r="B27" s="20" t="s">
        <v>3</v>
      </c>
      <c r="C27" s="23" t="s">
        <v>44</v>
      </c>
      <c r="D27" s="24">
        <v>38347.75</v>
      </c>
      <c r="E27" s="24">
        <v>2311.58</v>
      </c>
      <c r="F27" s="24">
        <v>46489.9</v>
      </c>
      <c r="G27" s="24">
        <v>2523.34</v>
      </c>
      <c r="H27" s="24">
        <v>45391.97</v>
      </c>
      <c r="I27" s="24">
        <f t="shared" si="0"/>
        <v>130229.62</v>
      </c>
      <c r="J27" s="24">
        <f t="shared" si="1"/>
        <v>135064.53999999998</v>
      </c>
      <c r="K27" s="24">
        <f t="shared" si="2"/>
        <v>130229.62</v>
      </c>
      <c r="L27" s="24">
        <f t="shared" si="3"/>
        <v>4834.92</v>
      </c>
      <c r="M27" s="24">
        <f t="shared" si="4"/>
        <v>135064.54</v>
      </c>
    </row>
    <row r="28" spans="1:13" s="25" customFormat="1" ht="39.75" customHeight="1">
      <c r="A28" s="16">
        <v>20</v>
      </c>
      <c r="B28" s="20" t="s">
        <v>16</v>
      </c>
      <c r="C28" s="23" t="s">
        <v>40</v>
      </c>
      <c r="D28" s="24">
        <v>69166.78</v>
      </c>
      <c r="E28" s="24">
        <v>0</v>
      </c>
      <c r="F28" s="24">
        <v>85718.67</v>
      </c>
      <c r="G28" s="24">
        <v>0</v>
      </c>
      <c r="H28" s="24">
        <v>83796.08</v>
      </c>
      <c r="I28" s="24">
        <f t="shared" si="0"/>
        <v>238681.53</v>
      </c>
      <c r="J28" s="24">
        <f t="shared" si="1"/>
        <v>238681.53</v>
      </c>
      <c r="K28" s="24">
        <f t="shared" si="2"/>
        <v>238681.53</v>
      </c>
      <c r="L28" s="24">
        <f t="shared" si="3"/>
        <v>0</v>
      </c>
      <c r="M28" s="24">
        <f t="shared" si="4"/>
        <v>238681.53</v>
      </c>
    </row>
    <row r="29" spans="1:13" s="25" customFormat="1" ht="39.75" customHeight="1">
      <c r="A29" s="16">
        <v>21</v>
      </c>
      <c r="B29" s="20" t="s">
        <v>22</v>
      </c>
      <c r="C29" s="23" t="s">
        <v>31</v>
      </c>
      <c r="D29" s="24">
        <v>120948.48</v>
      </c>
      <c r="E29" s="24">
        <v>0</v>
      </c>
      <c r="F29" s="24">
        <v>138922.9</v>
      </c>
      <c r="G29" s="24">
        <v>0</v>
      </c>
      <c r="H29" s="24">
        <v>133627.91</v>
      </c>
      <c r="I29" s="24">
        <f t="shared" si="0"/>
        <v>393499.29</v>
      </c>
      <c r="J29" s="24">
        <f t="shared" si="1"/>
        <v>393499.29</v>
      </c>
      <c r="K29" s="24">
        <f t="shared" si="2"/>
        <v>393499.29</v>
      </c>
      <c r="L29" s="24">
        <f t="shared" si="3"/>
        <v>0</v>
      </c>
      <c r="M29" s="24">
        <f t="shared" si="4"/>
        <v>393499.29</v>
      </c>
    </row>
    <row r="30" spans="1:13" s="25" customFormat="1" ht="39.75" customHeight="1">
      <c r="A30" s="16">
        <v>22</v>
      </c>
      <c r="B30" s="20" t="s">
        <v>23</v>
      </c>
      <c r="C30" s="23" t="s">
        <v>32</v>
      </c>
      <c r="D30" s="24">
        <v>34961.48</v>
      </c>
      <c r="E30" s="24">
        <v>0</v>
      </c>
      <c r="F30" s="24">
        <v>39704.47</v>
      </c>
      <c r="G30" s="24">
        <v>0</v>
      </c>
      <c r="H30" s="24">
        <v>42208.420000000006</v>
      </c>
      <c r="I30" s="24">
        <f t="shared" si="0"/>
        <v>116874.37000000002</v>
      </c>
      <c r="J30" s="24">
        <f t="shared" si="1"/>
        <v>116874.37000000002</v>
      </c>
      <c r="K30" s="24">
        <f t="shared" si="2"/>
        <v>116874.37000000002</v>
      </c>
      <c r="L30" s="24">
        <f t="shared" si="3"/>
        <v>0</v>
      </c>
      <c r="M30" s="24">
        <f t="shared" si="4"/>
        <v>116874.37000000002</v>
      </c>
    </row>
    <row r="31" spans="1:13" s="25" customFormat="1" ht="39.75" customHeight="1">
      <c r="A31" s="16">
        <v>23</v>
      </c>
      <c r="B31" s="20" t="s">
        <v>24</v>
      </c>
      <c r="C31" s="23" t="s">
        <v>30</v>
      </c>
      <c r="D31" s="24">
        <v>38862.1</v>
      </c>
      <c r="E31" s="24">
        <v>0</v>
      </c>
      <c r="F31" s="24">
        <v>53261.42</v>
      </c>
      <c r="G31" s="24">
        <v>0</v>
      </c>
      <c r="H31" s="24">
        <v>99368.4</v>
      </c>
      <c r="I31" s="24">
        <f t="shared" si="0"/>
        <v>191491.92</v>
      </c>
      <c r="J31" s="24">
        <f t="shared" si="1"/>
        <v>191491.92</v>
      </c>
      <c r="K31" s="24">
        <f t="shared" si="2"/>
        <v>191491.92</v>
      </c>
      <c r="L31" s="24">
        <f t="shared" si="3"/>
        <v>0</v>
      </c>
      <c r="M31" s="24">
        <f t="shared" si="4"/>
        <v>191491.92</v>
      </c>
    </row>
    <row r="32" spans="1:13" s="25" customFormat="1" ht="56.25" customHeight="1">
      <c r="A32" s="16">
        <v>24</v>
      </c>
      <c r="B32" s="20" t="s">
        <v>25</v>
      </c>
      <c r="C32" s="23" t="s">
        <v>29</v>
      </c>
      <c r="D32" s="24">
        <v>38234.87</v>
      </c>
      <c r="E32" s="24">
        <v>0</v>
      </c>
      <c r="F32" s="24">
        <v>42764.57</v>
      </c>
      <c r="G32" s="24">
        <v>0</v>
      </c>
      <c r="H32" s="24">
        <v>63114.25</v>
      </c>
      <c r="I32" s="24">
        <f t="shared" si="0"/>
        <v>144113.69</v>
      </c>
      <c r="J32" s="24">
        <f t="shared" si="1"/>
        <v>144113.69</v>
      </c>
      <c r="K32" s="24">
        <f t="shared" si="2"/>
        <v>144113.69</v>
      </c>
      <c r="L32" s="24">
        <f t="shared" si="3"/>
        <v>0</v>
      </c>
      <c r="M32" s="24">
        <f t="shared" si="4"/>
        <v>144113.69</v>
      </c>
    </row>
    <row r="33" spans="1:13" s="25" customFormat="1" ht="39.75" customHeight="1">
      <c r="A33" s="16">
        <v>25</v>
      </c>
      <c r="B33" s="20" t="s">
        <v>26</v>
      </c>
      <c r="C33" s="23" t="s">
        <v>41</v>
      </c>
      <c r="D33" s="24">
        <v>45902.95</v>
      </c>
      <c r="E33" s="24">
        <v>0</v>
      </c>
      <c r="F33" s="24">
        <v>55660.55</v>
      </c>
      <c r="G33" s="24">
        <v>195.43</v>
      </c>
      <c r="H33" s="24">
        <v>54352.53</v>
      </c>
      <c r="I33" s="24">
        <f t="shared" si="0"/>
        <v>155916.03</v>
      </c>
      <c r="J33" s="24">
        <f t="shared" si="1"/>
        <v>156111.46</v>
      </c>
      <c r="K33" s="24">
        <f t="shared" si="2"/>
        <v>155916.03</v>
      </c>
      <c r="L33" s="24">
        <f t="shared" si="3"/>
        <v>195.43</v>
      </c>
      <c r="M33" s="24">
        <f t="shared" si="4"/>
        <v>156111.46</v>
      </c>
    </row>
    <row r="34" spans="1:13" s="25" customFormat="1" ht="39.75" customHeight="1">
      <c r="A34" s="16">
        <v>26</v>
      </c>
      <c r="B34" s="20" t="s">
        <v>55</v>
      </c>
      <c r="C34" s="23" t="s">
        <v>56</v>
      </c>
      <c r="D34" s="24">
        <v>33779.89</v>
      </c>
      <c r="E34" s="24">
        <v>0</v>
      </c>
      <c r="F34" s="24">
        <v>41206.12</v>
      </c>
      <c r="G34" s="24">
        <v>0</v>
      </c>
      <c r="H34" s="24">
        <v>43447.57</v>
      </c>
      <c r="I34" s="24">
        <f t="shared" si="0"/>
        <v>118433.58</v>
      </c>
      <c r="J34" s="24">
        <f t="shared" si="1"/>
        <v>118433.58</v>
      </c>
      <c r="K34" s="24">
        <f t="shared" si="2"/>
        <v>118433.58</v>
      </c>
      <c r="L34" s="24">
        <f t="shared" si="3"/>
        <v>0</v>
      </c>
      <c r="M34" s="24">
        <f t="shared" si="4"/>
        <v>118433.58</v>
      </c>
    </row>
    <row r="35" spans="1:13" ht="39.75" customHeight="1">
      <c r="A35" s="16"/>
      <c r="B35" s="20" t="s">
        <v>9</v>
      </c>
      <c r="C35" s="7"/>
      <c r="D35" s="30">
        <f aca="true" t="shared" si="5" ref="D35:M35">SUM(D8:D34)</f>
        <v>1515942.05</v>
      </c>
      <c r="E35" s="30">
        <f t="shared" si="5"/>
        <v>6179</v>
      </c>
      <c r="F35" s="30">
        <f t="shared" si="5"/>
        <v>1842115.4199999997</v>
      </c>
      <c r="G35" s="30">
        <f t="shared" si="5"/>
        <v>28027.71</v>
      </c>
      <c r="H35" s="30">
        <f t="shared" si="5"/>
        <v>1891312.5299999998</v>
      </c>
      <c r="I35" s="30">
        <f t="shared" si="5"/>
        <v>5249370.000000001</v>
      </c>
      <c r="J35" s="30">
        <f t="shared" si="5"/>
        <v>5283576.71</v>
      </c>
      <c r="K35" s="30">
        <f t="shared" si="5"/>
        <v>5249370.000000001</v>
      </c>
      <c r="L35" s="30">
        <f t="shared" si="5"/>
        <v>34206.71</v>
      </c>
      <c r="M35" s="30">
        <f t="shared" si="5"/>
        <v>5283576.71</v>
      </c>
    </row>
    <row r="36" spans="1:16" ht="27" customHeight="1">
      <c r="A36" s="17"/>
      <c r="B36" s="26"/>
      <c r="C36" s="27"/>
      <c r="D36" s="19"/>
      <c r="E36" s="19"/>
      <c r="F36" s="19"/>
      <c r="G36" s="19"/>
      <c r="H36" s="19"/>
      <c r="I36" s="31"/>
      <c r="J36" s="31"/>
      <c r="K36" s="19"/>
      <c r="M36" s="29"/>
      <c r="N36" s="29"/>
      <c r="O36" s="29"/>
      <c r="P36" s="29"/>
    </row>
    <row r="37" spans="1:13" ht="27.75" customHeight="1">
      <c r="A37" s="17"/>
      <c r="B37" s="8"/>
      <c r="C37" s="8"/>
      <c r="I37" s="31"/>
      <c r="J37" s="31"/>
      <c r="K37" s="19"/>
      <c r="M37" s="29"/>
    </row>
    <row r="38" spans="1:13" ht="27.75" customHeight="1">
      <c r="A38" s="17"/>
      <c r="B38" s="8"/>
      <c r="C38" s="8"/>
      <c r="K38" s="19"/>
      <c r="M38" s="29"/>
    </row>
    <row r="39" spans="2:11" ht="26.25" customHeight="1">
      <c r="B39" s="11"/>
      <c r="D39" s="11"/>
      <c r="E39" s="11"/>
      <c r="F39" s="11"/>
      <c r="G39" s="11"/>
      <c r="H39" s="11"/>
      <c r="K39" s="19"/>
    </row>
    <row r="40" spans="2:11" ht="26.25" customHeight="1">
      <c r="B40" s="3"/>
      <c r="D40" s="3"/>
      <c r="E40" s="3"/>
      <c r="F40" s="3"/>
      <c r="G40" s="3"/>
      <c r="H40" s="3"/>
      <c r="K40" s="19"/>
    </row>
    <row r="41" spans="4:8" ht="26.25" customHeight="1">
      <c r="D41" s="3"/>
      <c r="E41" s="3"/>
      <c r="F41" s="3"/>
      <c r="G41" s="3"/>
      <c r="H41" s="3"/>
    </row>
    <row r="42" spans="4:11" ht="26.25" customHeight="1">
      <c r="D42" s="3"/>
      <c r="E42" s="3"/>
      <c r="F42" s="3"/>
      <c r="G42" s="3"/>
      <c r="H42" s="3"/>
      <c r="K42" s="29"/>
    </row>
    <row r="43" spans="4:8" ht="26.25" customHeight="1">
      <c r="D43" s="3"/>
      <c r="E43" s="3"/>
      <c r="F43" s="3"/>
      <c r="G43" s="3"/>
      <c r="H43" s="3"/>
    </row>
    <row r="44" spans="4:8" ht="26.25" customHeight="1">
      <c r="D44" s="3"/>
      <c r="E44" s="3"/>
      <c r="F44" s="3"/>
      <c r="G44" s="3"/>
      <c r="H44" s="3"/>
    </row>
    <row r="45" spans="4:8" ht="26.25" customHeight="1">
      <c r="D45" s="3"/>
      <c r="E45" s="3"/>
      <c r="F45" s="3"/>
      <c r="G45" s="3"/>
      <c r="H45" s="3"/>
    </row>
    <row r="46" spans="9:10" ht="26.25" customHeight="1">
      <c r="I46" s="19"/>
      <c r="J46" s="19"/>
    </row>
    <row r="47" spans="9:10" ht="26.25" customHeight="1">
      <c r="I47" s="19"/>
      <c r="J47" s="19"/>
    </row>
    <row r="48" spans="9:10" ht="26.25" customHeight="1">
      <c r="I48" s="19"/>
      <c r="J48" s="19"/>
    </row>
    <row r="49" spans="9:10" ht="26.25" customHeight="1">
      <c r="I49" s="19"/>
      <c r="J49" s="19"/>
    </row>
    <row r="50" spans="9:10" ht="26.25" customHeight="1">
      <c r="I50" s="19"/>
      <c r="J50" s="19"/>
    </row>
    <row r="51" spans="9:10" s="12" customFormat="1" ht="19.5" customHeight="1">
      <c r="I51" s="18"/>
      <c r="J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8" ht="12.75">
      <c r="B60" s="9"/>
      <c r="C60" s="9"/>
      <c r="D60" s="9"/>
      <c r="E60" s="9"/>
      <c r="F60" s="9"/>
      <c r="G60" s="9"/>
      <c r="H60" s="9"/>
    </row>
  </sheetData>
  <sheetProtection/>
  <printOptions/>
  <pageMargins left="0" right="0" top="0.1968503937007874" bottom="0.1968503937007874" header="0" footer="0"/>
  <pageSetup horizontalDpi="300" verticalDpi="300" orientation="landscape" paperSize="9" scale="46" r:id="rId1"/>
  <headerFooter alignWithMargins="0">
    <oddFooter>&amp;CPage &amp;P of &amp;N</oddFooter>
  </headerFooter>
  <rowBreaks count="2" manualBreakCount="2">
    <brk id="27" max="12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2022-02-24T06:53:05Z</cp:lastPrinted>
  <dcterms:created xsi:type="dcterms:W3CDTF">2008-06-27T05:56:22Z</dcterms:created>
  <dcterms:modified xsi:type="dcterms:W3CDTF">2022-06-02T11:11:36Z</dcterms:modified>
  <cp:category/>
  <cp:version/>
  <cp:contentType/>
  <cp:contentStatus/>
</cp:coreProperties>
</file>